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MNHN Indicateurs DCSMM\Contrat MNHN\Mission BEE\BEE-DCSMM\Rapport final\JDD ANTOINE\"/>
    </mc:Choice>
  </mc:AlternateContent>
  <xr:revisionPtr revIDLastSave="0" documentId="8_{6DB9077B-7F84-4717-A840-2FCEF61F6F11}" xr6:coauthVersionLast="47" xr6:coauthVersionMax="47" xr10:uidLastSave="{00000000-0000-0000-0000-000000000000}"/>
  <bookViews>
    <workbookView xWindow="28680" yWindow="-120" windowWidth="29040" windowHeight="17520" xr2:uid="{919F027D-226E-4CF3-A1DD-CC183677F793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</calcChain>
</file>

<file path=xl/sharedStrings.xml><?xml version="1.0" encoding="utf-8"?>
<sst xmlns="http://schemas.openxmlformats.org/spreadsheetml/2006/main" count="41" uniqueCount="41">
  <si>
    <t>Année</t>
  </si>
  <si>
    <t>Plastique_industriel</t>
  </si>
  <si>
    <t>Plastique_menager</t>
  </si>
  <si>
    <t>Total Plastique</t>
  </si>
  <si>
    <t xml:space="preserve">présence de plastique </t>
  </si>
  <si>
    <t>&gt;0,1g</t>
  </si>
  <si>
    <t xml:space="preserve">Identifiant-Necropsie </t>
  </si>
  <si>
    <t>Nb (NIND)</t>
  </si>
  <si>
    <t>M (g) (GIND)</t>
  </si>
  <si>
    <t>Nb (NUSE)</t>
  </si>
  <si>
    <t>M (g) (GNUSE)</t>
  </si>
  <si>
    <t>Nb (NPLA)</t>
  </si>
  <si>
    <t>M (g) (GPLA)</t>
  </si>
  <si>
    <t>NMD-2015-001</t>
  </si>
  <si>
    <t>NMD-2015-002</t>
  </si>
  <si>
    <t>HDF-2016-001</t>
  </si>
  <si>
    <t>HDF-2016-002</t>
  </si>
  <si>
    <t>NMD-2016-001</t>
  </si>
  <si>
    <t>NMD-2016-002</t>
  </si>
  <si>
    <t>NMD-2016-004</t>
  </si>
  <si>
    <t>NMD-2016-005</t>
  </si>
  <si>
    <t>NMD-2016-007</t>
  </si>
  <si>
    <t>NMD-2016-008</t>
  </si>
  <si>
    <t>HDF-2017-002</t>
  </si>
  <si>
    <t>HDF-2017-003</t>
  </si>
  <si>
    <t>HDF-2017-004</t>
  </si>
  <si>
    <t>NMD-2017-003</t>
  </si>
  <si>
    <t>NMD-2018-001</t>
  </si>
  <si>
    <t>NMD-2018-002</t>
  </si>
  <si>
    <t>NMD-2018-003</t>
  </si>
  <si>
    <t>NMD-2018-004</t>
  </si>
  <si>
    <t>NMD-2018-006</t>
  </si>
  <si>
    <t>NMD-2018-007</t>
  </si>
  <si>
    <t>NMD-2019-002</t>
  </si>
  <si>
    <t>NMD-2019-003</t>
  </si>
  <si>
    <t>PIC-2019-006</t>
  </si>
  <si>
    <t>PIC-2019-004</t>
  </si>
  <si>
    <t>PIC-2019-005</t>
  </si>
  <si>
    <t>HDF-2019-001</t>
  </si>
  <si>
    <t>HDF-2019-002</t>
  </si>
  <si>
    <t>HDF-2019-003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</si>
</sst>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 Light"/>
      <family val="1"/>
      <scheme val="major"/>
    </font>
    <font>
      <sz val="11"/>
      <name val="Calibri Light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</cellXfs>
  <cellStyles count="2">
    <cellStyle name="Normal" xfId="0" builtinId="0"/>
    <cellStyle name="Normal 5" xfId="1" xr:uid="{067C297F-DF75-4EA8-BFB1-EEE2BDD8E5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9FAFF-24C3-4CDE-A5E7-CEC7C0863655}">
  <dimension ref="A1:J31"/>
  <sheetViews>
    <sheetView tabSelected="1" workbookViewId="0">
      <selection activeCell="L12" sqref="L12"/>
    </sheetView>
  </sheetViews>
  <sheetFormatPr baseColWidth="10" defaultRowHeight="14.4" x14ac:dyDescent="0.3"/>
  <cols>
    <col min="2" max="2" width="16.6640625" bestFit="1" customWidth="1"/>
  </cols>
  <sheetData>
    <row r="1" spans="1:10" ht="15.6" x14ac:dyDescent="0.3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ht="15.6" x14ac:dyDescent="0.3">
      <c r="A2" s="7" t="s">
        <v>0</v>
      </c>
      <c r="B2" s="8"/>
      <c r="C2" s="9" t="s">
        <v>1</v>
      </c>
      <c r="D2" s="9"/>
      <c r="E2" s="10" t="s">
        <v>2</v>
      </c>
      <c r="F2" s="10"/>
      <c r="G2" s="11" t="s">
        <v>3</v>
      </c>
      <c r="H2" s="11"/>
      <c r="I2" s="12" t="s">
        <v>4</v>
      </c>
      <c r="J2" s="12" t="s">
        <v>5</v>
      </c>
    </row>
    <row r="3" spans="1:10" ht="28.8" x14ac:dyDescent="0.3">
      <c r="A3" s="7"/>
      <c r="B3" s="13" t="s">
        <v>6</v>
      </c>
      <c r="C3" s="1" t="s">
        <v>7</v>
      </c>
      <c r="D3" s="1" t="s">
        <v>8</v>
      </c>
      <c r="E3" s="2" t="s">
        <v>9</v>
      </c>
      <c r="F3" s="2" t="s">
        <v>10</v>
      </c>
      <c r="G3" s="3" t="s">
        <v>11</v>
      </c>
      <c r="H3" s="3" t="s">
        <v>12</v>
      </c>
      <c r="I3" s="12"/>
      <c r="J3" s="12"/>
    </row>
    <row r="4" spans="1:10" x14ac:dyDescent="0.3">
      <c r="A4" s="14">
        <v>2015</v>
      </c>
      <c r="B4" s="15" t="s">
        <v>13</v>
      </c>
      <c r="C4" s="4">
        <v>3</v>
      </c>
      <c r="D4" s="5">
        <v>8.5000000000000006E-2</v>
      </c>
      <c r="E4" s="4">
        <v>6</v>
      </c>
      <c r="F4" s="5">
        <v>3.2000000000000001E-2</v>
      </c>
      <c r="G4" s="4">
        <v>9</v>
      </c>
      <c r="H4" s="5">
        <v>0.11700000000000001</v>
      </c>
      <c r="I4" s="16">
        <f t="shared" ref="I4:I5" si="0">IF(G4=0,0,1)</f>
        <v>1</v>
      </c>
      <c r="J4" s="16">
        <f t="shared" ref="J4:J31" si="1">IF(H4&gt;0.1,1,0)</f>
        <v>1</v>
      </c>
    </row>
    <row r="5" spans="1:10" x14ac:dyDescent="0.3">
      <c r="A5" s="14"/>
      <c r="B5" s="15" t="s">
        <v>14</v>
      </c>
      <c r="C5" s="4">
        <v>0</v>
      </c>
      <c r="D5" s="5">
        <v>0</v>
      </c>
      <c r="E5" s="4">
        <v>0</v>
      </c>
      <c r="F5" s="5">
        <v>0</v>
      </c>
      <c r="G5" s="4">
        <v>0</v>
      </c>
      <c r="H5" s="5">
        <v>0</v>
      </c>
      <c r="I5" s="16">
        <f t="shared" si="0"/>
        <v>0</v>
      </c>
      <c r="J5" s="16">
        <f t="shared" si="1"/>
        <v>0</v>
      </c>
    </row>
    <row r="6" spans="1:10" x14ac:dyDescent="0.3">
      <c r="A6" s="14">
        <v>2016</v>
      </c>
      <c r="B6" s="15" t="s">
        <v>15</v>
      </c>
      <c r="C6" s="4">
        <v>0</v>
      </c>
      <c r="D6" s="5">
        <v>0</v>
      </c>
      <c r="E6" s="4">
        <v>8</v>
      </c>
      <c r="F6" s="5">
        <v>0.24199999999999999</v>
      </c>
      <c r="G6" s="4">
        <v>8</v>
      </c>
      <c r="H6" s="5">
        <v>0.24199999999999999</v>
      </c>
      <c r="I6" s="16">
        <f>IF(G6=0,0,1)</f>
        <v>1</v>
      </c>
      <c r="J6" s="16">
        <f t="shared" si="1"/>
        <v>1</v>
      </c>
    </row>
    <row r="7" spans="1:10" x14ac:dyDescent="0.3">
      <c r="A7" s="14"/>
      <c r="B7" s="15" t="s">
        <v>16</v>
      </c>
      <c r="C7" s="4">
        <v>2</v>
      </c>
      <c r="D7" s="5">
        <v>4.2000000000000003E-2</v>
      </c>
      <c r="E7" s="4">
        <v>27</v>
      </c>
      <c r="F7" s="5">
        <v>0.55200000000000005</v>
      </c>
      <c r="G7" s="4">
        <v>29</v>
      </c>
      <c r="H7" s="5">
        <v>0.59400000000000008</v>
      </c>
      <c r="I7" s="16">
        <f t="shared" ref="I7:I31" si="2">IF(G7=0,0,1)</f>
        <v>1</v>
      </c>
      <c r="J7" s="16">
        <f t="shared" si="1"/>
        <v>1</v>
      </c>
    </row>
    <row r="8" spans="1:10" x14ac:dyDescent="0.3">
      <c r="A8" s="14"/>
      <c r="B8" s="15" t="s">
        <v>17</v>
      </c>
      <c r="C8" s="4">
        <v>1</v>
      </c>
      <c r="D8" s="5">
        <v>2.5000000000000001E-2</v>
      </c>
      <c r="E8" s="4">
        <v>9</v>
      </c>
      <c r="F8" s="5">
        <v>0.10700000000000001</v>
      </c>
      <c r="G8" s="4">
        <v>10</v>
      </c>
      <c r="H8" s="5">
        <v>0.13200000000000001</v>
      </c>
      <c r="I8" s="16">
        <f t="shared" si="2"/>
        <v>1</v>
      </c>
      <c r="J8" s="16">
        <f t="shared" si="1"/>
        <v>1</v>
      </c>
    </row>
    <row r="9" spans="1:10" x14ac:dyDescent="0.3">
      <c r="A9" s="14"/>
      <c r="B9" s="15" t="s">
        <v>18</v>
      </c>
      <c r="C9" s="4">
        <v>24</v>
      </c>
      <c r="D9" s="5">
        <v>0.64500000000000002</v>
      </c>
      <c r="E9" s="4">
        <v>54</v>
      </c>
      <c r="F9" s="5">
        <v>2.2450000000000001</v>
      </c>
      <c r="G9" s="4">
        <v>78</v>
      </c>
      <c r="H9" s="5">
        <v>2.89</v>
      </c>
      <c r="I9" s="16">
        <f t="shared" si="2"/>
        <v>1</v>
      </c>
      <c r="J9" s="16">
        <f t="shared" si="1"/>
        <v>1</v>
      </c>
    </row>
    <row r="10" spans="1:10" x14ac:dyDescent="0.3">
      <c r="A10" s="14"/>
      <c r="B10" s="15" t="s">
        <v>19</v>
      </c>
      <c r="C10" s="4">
        <v>4</v>
      </c>
      <c r="D10" s="5">
        <v>9.5000000000000001E-2</v>
      </c>
      <c r="E10" s="4">
        <v>28</v>
      </c>
      <c r="F10" s="5">
        <v>0.1031</v>
      </c>
      <c r="G10" s="4">
        <v>32</v>
      </c>
      <c r="H10" s="5">
        <v>0.1981</v>
      </c>
      <c r="I10" s="16">
        <f t="shared" si="2"/>
        <v>1</v>
      </c>
      <c r="J10" s="16">
        <f t="shared" si="1"/>
        <v>1</v>
      </c>
    </row>
    <row r="11" spans="1:10" x14ac:dyDescent="0.3">
      <c r="A11" s="14"/>
      <c r="B11" s="15" t="s">
        <v>20</v>
      </c>
      <c r="C11" s="4">
        <v>8</v>
      </c>
      <c r="D11" s="5">
        <v>0.20199999999999999</v>
      </c>
      <c r="E11" s="4">
        <v>10</v>
      </c>
      <c r="F11" s="5">
        <v>0.1741</v>
      </c>
      <c r="G11" s="4">
        <v>18</v>
      </c>
      <c r="H11" s="5">
        <v>0.37609999999999999</v>
      </c>
      <c r="I11" s="16">
        <f t="shared" si="2"/>
        <v>1</v>
      </c>
      <c r="J11" s="16">
        <f t="shared" si="1"/>
        <v>1</v>
      </c>
    </row>
    <row r="12" spans="1:10" x14ac:dyDescent="0.3">
      <c r="A12" s="14"/>
      <c r="B12" s="15" t="s">
        <v>21</v>
      </c>
      <c r="C12" s="4">
        <v>0</v>
      </c>
      <c r="D12" s="5">
        <v>0</v>
      </c>
      <c r="E12" s="4">
        <v>3</v>
      </c>
      <c r="F12" s="5">
        <v>1E-3</v>
      </c>
      <c r="G12" s="4">
        <v>3</v>
      </c>
      <c r="H12" s="5">
        <v>1E-3</v>
      </c>
      <c r="I12" s="16">
        <f t="shared" si="2"/>
        <v>1</v>
      </c>
      <c r="J12" s="16">
        <f t="shared" si="1"/>
        <v>0</v>
      </c>
    </row>
    <row r="13" spans="1:10" x14ac:dyDescent="0.3">
      <c r="A13" s="14"/>
      <c r="B13" s="15" t="s">
        <v>22</v>
      </c>
      <c r="C13" s="4">
        <v>1</v>
      </c>
      <c r="D13" s="5">
        <v>1.4E-2</v>
      </c>
      <c r="E13" s="4">
        <v>25</v>
      </c>
      <c r="F13" s="5">
        <v>0.104</v>
      </c>
      <c r="G13" s="4">
        <v>26</v>
      </c>
      <c r="H13" s="5">
        <v>0.11799999999999999</v>
      </c>
      <c r="I13" s="16">
        <f t="shared" si="2"/>
        <v>1</v>
      </c>
      <c r="J13" s="16">
        <f t="shared" si="1"/>
        <v>1</v>
      </c>
    </row>
    <row r="14" spans="1:10" x14ac:dyDescent="0.3">
      <c r="A14" s="14">
        <v>2017</v>
      </c>
      <c r="B14" s="15" t="s">
        <v>23</v>
      </c>
      <c r="C14" s="4">
        <v>2</v>
      </c>
      <c r="D14" s="5">
        <v>7.5999999999999998E-2</v>
      </c>
      <c r="E14" s="4">
        <v>0</v>
      </c>
      <c r="F14" s="5">
        <v>0</v>
      </c>
      <c r="G14" s="4">
        <v>2</v>
      </c>
      <c r="H14" s="5">
        <v>7.5999999999999998E-2</v>
      </c>
      <c r="I14" s="16">
        <f t="shared" si="2"/>
        <v>1</v>
      </c>
      <c r="J14" s="16">
        <f t="shared" si="1"/>
        <v>0</v>
      </c>
    </row>
    <row r="15" spans="1:10" x14ac:dyDescent="0.3">
      <c r="A15" s="14"/>
      <c r="B15" s="15" t="s">
        <v>24</v>
      </c>
      <c r="C15" s="4">
        <v>0</v>
      </c>
      <c r="D15" s="5">
        <v>0</v>
      </c>
      <c r="E15" s="4">
        <v>12</v>
      </c>
      <c r="F15" s="5">
        <v>0.46400000000000002</v>
      </c>
      <c r="G15" s="4">
        <v>12</v>
      </c>
      <c r="H15" s="5">
        <v>0.46400000000000002</v>
      </c>
      <c r="I15" s="16">
        <f t="shared" si="2"/>
        <v>1</v>
      </c>
      <c r="J15" s="16">
        <f t="shared" si="1"/>
        <v>1</v>
      </c>
    </row>
    <row r="16" spans="1:10" x14ac:dyDescent="0.3">
      <c r="A16" s="14"/>
      <c r="B16" s="15" t="s">
        <v>25</v>
      </c>
      <c r="C16" s="4">
        <v>0</v>
      </c>
      <c r="D16" s="5">
        <v>0</v>
      </c>
      <c r="E16" s="4">
        <v>23</v>
      </c>
      <c r="F16" s="5">
        <v>0.41799999999999998</v>
      </c>
      <c r="G16" s="4">
        <v>23</v>
      </c>
      <c r="H16" s="5">
        <v>0.41799999999999998</v>
      </c>
      <c r="I16" s="16">
        <f t="shared" si="2"/>
        <v>1</v>
      </c>
      <c r="J16" s="16">
        <f t="shared" si="1"/>
        <v>1</v>
      </c>
    </row>
    <row r="17" spans="1:10" x14ac:dyDescent="0.3">
      <c r="A17" s="14"/>
      <c r="B17" s="15" t="s">
        <v>26</v>
      </c>
      <c r="C17" s="4">
        <v>11</v>
      </c>
      <c r="D17" s="5">
        <v>0.247</v>
      </c>
      <c r="E17" s="4">
        <v>41</v>
      </c>
      <c r="F17" s="4">
        <v>0.80700000000000005</v>
      </c>
      <c r="G17" s="4">
        <v>52</v>
      </c>
      <c r="H17" s="4">
        <v>1.054</v>
      </c>
      <c r="I17" s="16">
        <f>IF(G17=0,0,1)</f>
        <v>1</v>
      </c>
      <c r="J17" s="16">
        <f>IF(H17&gt;0.1,1,0)</f>
        <v>1</v>
      </c>
    </row>
    <row r="18" spans="1:10" x14ac:dyDescent="0.3">
      <c r="A18" s="14">
        <v>2018</v>
      </c>
      <c r="B18" s="15" t="s">
        <v>27</v>
      </c>
      <c r="C18" s="4">
        <v>0</v>
      </c>
      <c r="D18" s="5">
        <v>0</v>
      </c>
      <c r="E18" s="4">
        <v>0</v>
      </c>
      <c r="F18" s="5">
        <v>0</v>
      </c>
      <c r="G18" s="4">
        <v>0</v>
      </c>
      <c r="H18" s="5">
        <v>0</v>
      </c>
      <c r="I18" s="16">
        <f t="shared" si="2"/>
        <v>0</v>
      </c>
      <c r="J18" s="16">
        <f t="shared" si="1"/>
        <v>0</v>
      </c>
    </row>
    <row r="19" spans="1:10" x14ac:dyDescent="0.3">
      <c r="A19" s="14"/>
      <c r="B19" s="15" t="s">
        <v>28</v>
      </c>
      <c r="C19" s="4">
        <v>4</v>
      </c>
      <c r="D19" s="5">
        <v>3.1E-2</v>
      </c>
      <c r="E19" s="4">
        <v>51</v>
      </c>
      <c r="F19" s="5">
        <v>0.49299999999999999</v>
      </c>
      <c r="G19" s="4">
        <v>55</v>
      </c>
      <c r="H19" s="5">
        <v>0.52400000000000002</v>
      </c>
      <c r="I19" s="16">
        <f t="shared" si="2"/>
        <v>1</v>
      </c>
      <c r="J19" s="16">
        <f t="shared" si="1"/>
        <v>1</v>
      </c>
    </row>
    <row r="20" spans="1:10" x14ac:dyDescent="0.3">
      <c r="A20" s="14"/>
      <c r="B20" s="15" t="s">
        <v>29</v>
      </c>
      <c r="C20" s="4">
        <v>5</v>
      </c>
      <c r="D20" s="5">
        <v>4.7E-2</v>
      </c>
      <c r="E20" s="4">
        <v>48</v>
      </c>
      <c r="F20" s="5">
        <v>1.5679999999999998</v>
      </c>
      <c r="G20" s="4">
        <v>53</v>
      </c>
      <c r="H20" s="5">
        <v>1.6149999999999998</v>
      </c>
      <c r="I20" s="16">
        <f t="shared" si="2"/>
        <v>1</v>
      </c>
      <c r="J20" s="16">
        <f t="shared" si="1"/>
        <v>1</v>
      </c>
    </row>
    <row r="21" spans="1:10" x14ac:dyDescent="0.3">
      <c r="A21" s="14"/>
      <c r="B21" s="15" t="s">
        <v>30</v>
      </c>
      <c r="C21" s="4">
        <v>0</v>
      </c>
      <c r="D21" s="5">
        <v>0</v>
      </c>
      <c r="E21" s="4">
        <v>11</v>
      </c>
      <c r="F21" s="5">
        <v>0.38700000000000001</v>
      </c>
      <c r="G21" s="4">
        <v>11</v>
      </c>
      <c r="H21" s="5">
        <v>0.38700000000000001</v>
      </c>
      <c r="I21" s="16">
        <f t="shared" si="2"/>
        <v>1</v>
      </c>
      <c r="J21" s="16">
        <f t="shared" si="1"/>
        <v>1</v>
      </c>
    </row>
    <row r="22" spans="1:10" x14ac:dyDescent="0.3">
      <c r="A22" s="14"/>
      <c r="B22" s="15" t="s">
        <v>31</v>
      </c>
      <c r="C22" s="4">
        <v>0</v>
      </c>
      <c r="D22" s="5">
        <v>0</v>
      </c>
      <c r="E22" s="4">
        <v>1</v>
      </c>
      <c r="F22" s="5">
        <v>1.2E-2</v>
      </c>
      <c r="G22" s="4">
        <v>1</v>
      </c>
      <c r="H22" s="5">
        <v>1.2E-2</v>
      </c>
      <c r="I22" s="16">
        <f t="shared" si="2"/>
        <v>1</v>
      </c>
      <c r="J22" s="16">
        <f t="shared" si="1"/>
        <v>0</v>
      </c>
    </row>
    <row r="23" spans="1:10" x14ac:dyDescent="0.3">
      <c r="A23" s="14"/>
      <c r="B23" s="15" t="s">
        <v>32</v>
      </c>
      <c r="C23" s="4">
        <v>4</v>
      </c>
      <c r="D23" s="5">
        <v>4.7E-2</v>
      </c>
      <c r="E23" s="4">
        <v>147</v>
      </c>
      <c r="F23" s="5">
        <v>0.56200000000000006</v>
      </c>
      <c r="G23" s="4">
        <v>151</v>
      </c>
      <c r="H23" s="5">
        <v>0.60899999999999999</v>
      </c>
      <c r="I23" s="16">
        <f t="shared" si="2"/>
        <v>1</v>
      </c>
      <c r="J23" s="16">
        <f t="shared" si="1"/>
        <v>1</v>
      </c>
    </row>
    <row r="24" spans="1:10" x14ac:dyDescent="0.3">
      <c r="A24" s="14">
        <v>2019</v>
      </c>
      <c r="B24" s="17" t="s">
        <v>33</v>
      </c>
      <c r="C24" s="4">
        <v>4</v>
      </c>
      <c r="D24" s="5">
        <v>9.1999999999999998E-2</v>
      </c>
      <c r="E24" s="4">
        <v>14</v>
      </c>
      <c r="F24" s="5">
        <v>0.14799999999999999</v>
      </c>
      <c r="G24" s="4">
        <v>18</v>
      </c>
      <c r="H24" s="5">
        <v>0.24</v>
      </c>
      <c r="I24" s="16">
        <f t="shared" si="2"/>
        <v>1</v>
      </c>
      <c r="J24" s="16">
        <f t="shared" si="1"/>
        <v>1</v>
      </c>
    </row>
    <row r="25" spans="1:10" x14ac:dyDescent="0.3">
      <c r="A25" s="14"/>
      <c r="B25" s="15" t="s">
        <v>34</v>
      </c>
      <c r="C25" s="4">
        <v>3</v>
      </c>
      <c r="D25" s="5">
        <v>5.2999999999999999E-2</v>
      </c>
      <c r="E25" s="4">
        <v>13</v>
      </c>
      <c r="F25" s="5">
        <v>3.4000000000000002E-2</v>
      </c>
      <c r="G25" s="4">
        <v>16</v>
      </c>
      <c r="H25" s="5">
        <v>8.6999999999999994E-2</v>
      </c>
      <c r="I25" s="16">
        <f>IF(G25=0,0,1)</f>
        <v>1</v>
      </c>
      <c r="J25" s="16">
        <f>IF(H25&gt;0.1,1,0)</f>
        <v>0</v>
      </c>
    </row>
    <row r="26" spans="1:10" x14ac:dyDescent="0.3">
      <c r="A26" s="14"/>
      <c r="B26" s="17" t="s">
        <v>35</v>
      </c>
      <c r="C26" s="4">
        <v>19</v>
      </c>
      <c r="D26" s="5">
        <v>0.52</v>
      </c>
      <c r="E26" s="4">
        <v>53</v>
      </c>
      <c r="F26" s="5">
        <v>0.58399999999999996</v>
      </c>
      <c r="G26" s="4">
        <v>72</v>
      </c>
      <c r="H26" s="5">
        <v>1.1040000000000001</v>
      </c>
      <c r="I26" s="16">
        <f>IF(G26=0,0,1)</f>
        <v>1</v>
      </c>
      <c r="J26" s="16">
        <f>IF(H26&gt;0.1,1,0)</f>
        <v>1</v>
      </c>
    </row>
    <row r="27" spans="1:10" x14ac:dyDescent="0.3">
      <c r="A27" s="14"/>
      <c r="B27" s="17" t="s">
        <v>36</v>
      </c>
      <c r="C27" s="4">
        <v>6</v>
      </c>
      <c r="D27" s="5">
        <v>5.8999999999999997E-2</v>
      </c>
      <c r="E27" s="4">
        <v>0</v>
      </c>
      <c r="F27" s="5">
        <v>0</v>
      </c>
      <c r="G27" s="4">
        <v>6</v>
      </c>
      <c r="H27" s="5">
        <v>5.8999999999999997E-2</v>
      </c>
      <c r="I27" s="16">
        <f t="shared" si="2"/>
        <v>1</v>
      </c>
      <c r="J27" s="16">
        <f t="shared" si="1"/>
        <v>0</v>
      </c>
    </row>
    <row r="28" spans="1:10" x14ac:dyDescent="0.3">
      <c r="A28" s="14"/>
      <c r="B28" s="17" t="s">
        <v>37</v>
      </c>
      <c r="C28" s="4">
        <v>7</v>
      </c>
      <c r="D28" s="5">
        <v>0.13400000000000001</v>
      </c>
      <c r="E28" s="4">
        <v>0</v>
      </c>
      <c r="F28" s="5">
        <v>0</v>
      </c>
      <c r="G28" s="4">
        <v>7</v>
      </c>
      <c r="H28" s="5">
        <v>0.13400000000000001</v>
      </c>
      <c r="I28" s="16">
        <f t="shared" si="2"/>
        <v>1</v>
      </c>
      <c r="J28" s="16">
        <f t="shared" si="1"/>
        <v>1</v>
      </c>
    </row>
    <row r="29" spans="1:10" x14ac:dyDescent="0.3">
      <c r="A29" s="14"/>
      <c r="B29" s="17" t="s">
        <v>38</v>
      </c>
      <c r="C29" s="4">
        <v>3</v>
      </c>
      <c r="D29" s="5">
        <v>7.5999999999999998E-2</v>
      </c>
      <c r="E29" s="4">
        <v>17</v>
      </c>
      <c r="F29" s="5">
        <v>0.124</v>
      </c>
      <c r="G29" s="4">
        <v>20</v>
      </c>
      <c r="H29" s="5">
        <v>0.2</v>
      </c>
      <c r="I29" s="16">
        <f t="shared" si="2"/>
        <v>1</v>
      </c>
      <c r="J29" s="16">
        <f t="shared" si="1"/>
        <v>1</v>
      </c>
    </row>
    <row r="30" spans="1:10" x14ac:dyDescent="0.3">
      <c r="A30" s="14"/>
      <c r="B30" s="17" t="s">
        <v>39</v>
      </c>
      <c r="C30" s="4">
        <v>0</v>
      </c>
      <c r="D30" s="5">
        <v>0</v>
      </c>
      <c r="E30" s="4">
        <v>3</v>
      </c>
      <c r="F30" s="5">
        <v>2.1999999999999999E-2</v>
      </c>
      <c r="G30" s="4">
        <v>3</v>
      </c>
      <c r="H30" s="5">
        <v>2.1999999999999999E-2</v>
      </c>
      <c r="I30" s="16">
        <f>IF(G30=0,0,1)</f>
        <v>1</v>
      </c>
      <c r="J30" s="16">
        <f>IF(H30&gt;0.1,1,0)</f>
        <v>0</v>
      </c>
    </row>
    <row r="31" spans="1:10" x14ac:dyDescent="0.3">
      <c r="A31" s="14"/>
      <c r="B31" s="17" t="s">
        <v>40</v>
      </c>
      <c r="C31" s="4">
        <v>0</v>
      </c>
      <c r="D31" s="5">
        <v>0</v>
      </c>
      <c r="E31" s="4">
        <v>3</v>
      </c>
      <c r="F31" s="5">
        <v>3.2000000000000001E-2</v>
      </c>
      <c r="G31" s="4">
        <v>3</v>
      </c>
      <c r="H31" s="5">
        <v>3.2000000000000001E-2</v>
      </c>
      <c r="I31" s="16">
        <f t="shared" si="2"/>
        <v>1</v>
      </c>
      <c r="J31" s="16">
        <f t="shared" si="1"/>
        <v>0</v>
      </c>
    </row>
  </sheetData>
  <mergeCells count="12">
    <mergeCell ref="A4:A5"/>
    <mergeCell ref="A6:A13"/>
    <mergeCell ref="A14:A17"/>
    <mergeCell ref="A18:A23"/>
    <mergeCell ref="A24:A31"/>
    <mergeCell ref="A1:J1"/>
    <mergeCell ref="A2:A3"/>
    <mergeCell ref="C2:D2"/>
    <mergeCell ref="E2:F2"/>
    <mergeCell ref="G2:H2"/>
    <mergeCell ref="I2:I3"/>
    <mergeCell ref="J2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Clement Jourdan</dc:creator>
  <cp:lastModifiedBy>Clement Jourdan</cp:lastModifiedBy>
  <dcterms:created xsi:type="dcterms:W3CDTF">2023-06-27T14:36:58Z</dcterms:created>
  <dcterms:modified xsi:type="dcterms:W3CDTF">2023-06-27T14:40:00Z</dcterms:modified>
</cp:coreProperties>
</file>